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4BC853C6-2E72-4D8A-8C59-75EB31AE0B56}" xr6:coauthVersionLast="47" xr6:coauthVersionMax="47" xr10:uidLastSave="{00000000-0000-0000-0000-000000000000}"/>
  <bookViews>
    <workbookView xWindow="-108" yWindow="-108" windowWidth="23256" windowHeight="12456" xr2:uid="{A19204EC-5528-4712-BB0D-2D88436FC6C4}"/>
  </bookViews>
  <sheets>
    <sheet name="CIT 2021-Q3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4" i="1"/>
  <c r="H28" i="1"/>
  <c r="I28" i="1" l="1"/>
  <c r="D35" i="1"/>
  <c r="C35" i="1"/>
</calcChain>
</file>

<file path=xl/sharedStrings.xml><?xml version="1.0" encoding="utf-8"?>
<sst xmlns="http://schemas.openxmlformats.org/spreadsheetml/2006/main" count="102" uniqueCount="69">
  <si>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</si>
  <si>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</si>
  <si>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</si>
  <si>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</si>
  <si>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</si>
  <si>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</si>
  <si>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</si>
  <si>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</si>
  <si>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</si>
  <si>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</si>
  <si>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</si>
  <si>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</si>
  <si>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</si>
  <si>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</si>
  <si>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</si>
  <si>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</si>
  <si>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</si>
  <si>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</si>
  <si>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</si>
  <si>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</si>
  <si>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</si>
  <si>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</si>
  <si>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</si>
  <si>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</si>
  <si>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</si>
  <si>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</si>
  <si>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</si>
  <si>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</si>
  <si>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</si>
  <si>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</si>
  <si>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</si>
  <si>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</si>
  <si>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</si>
  <si>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</si>
  <si>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</si>
  <si>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</si>
  <si>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</si>
  <si>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</si>
  <si>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</si>
  <si>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</si>
  <si>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</si>
  <si>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</si>
  <si>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</si>
  <si>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</si>
  <si>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</si>
  <si>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</si>
  <si>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</si>
  <si>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</si>
  <si>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</si>
  <si>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</si>
  <si>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</si>
  <si>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</si>
  <si>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</si>
  <si>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</si>
  <si>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</si>
  <si>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</si>
  <si>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</si>
  <si>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</si>
  <si>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</si>
  <si>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</si>
  <si>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</si>
  <si>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</si>
  <si>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</si>
  <si>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</si>
  <si>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</si>
  <si>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(Revised Q1 2022 figures)</t>
  </si>
  <si>
    <t>CIT  SECTORAL COLLECTION FOR Q1 - Q3 2022</t>
  </si>
  <si>
    <t>Q3, 2022</t>
  </si>
  <si>
    <t>YonY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</si>
</sst>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1" xfId="0" applyFont="1" applyBorder="1"/>
    <xf numFmtId="0" fontId="2" fillId="0" borderId="0" xfId="0" applyFont="1"/>
    <xf numFmtId="164" fontId="3" fillId="0" borderId="0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0" xfId="1" applyFont="1" applyBorder="1" applyAlignment="1"/>
    <xf numFmtId="164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Border="1"/>
    <xf numFmtId="164" fontId="2" fillId="0" borderId="0" xfId="1" applyFont="1" applyBorder="1"/>
    <xf numFmtId="164" fontId="2" fillId="0" borderId="3" xfId="1" applyFont="1" applyBorder="1" applyAlignment="1">
      <alignment horizontal="left"/>
    </xf>
    <xf numFmtId="164" fontId="3" fillId="7" borderId="1" xfId="1" applyFont="1" applyFill="1" applyBorder="1" applyAlignment="1">
      <alignment horizontal="left"/>
    </xf>
    <xf numFmtId="164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164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164" fontId="3" fillId="4" borderId="1" xfId="1" applyFont="1" applyFill="1" applyBorder="1"/>
    <xf numFmtId="164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43" fontId="3" fillId="5" borderId="1" xfId="0" applyNumberFormat="1" applyFont="1" applyFill="1" applyBorder="1"/>
    <xf numFmtId="43" fontId="3" fillId="5" borderId="0" xfId="0" applyNumberFormat="1" applyFont="1" applyFill="1"/>
    <xf numFmtId="0" fontId="3" fillId="5" borderId="3" xfId="0" applyFont="1" applyFill="1" applyBorder="1"/>
    <xf numFmtId="164" fontId="2" fillId="0" borderId="0" xfId="1" applyFont="1"/>
    <xf numFmtId="164" fontId="2" fillId="0" borderId="0" xfId="0" applyNumberFormat="1" applyFont="1"/>
    <xf numFmtId="164" fontId="3" fillId="3" borderId="1" xfId="1" applyFont="1" applyFill="1" applyBorder="1"/>
    <xf numFmtId="43" fontId="2" fillId="0" borderId="0" xfId="0" applyNumberFormat="1" applyFont="1"/>
    <xf numFmtId="0" fontId="3" fillId="0" borderId="0" xfId="0" applyFont="1"/>
    <xf numFmtId="164" fontId="0" fillId="0" borderId="1" xfId="1" applyFont="1" applyBorder="1"/>
    <xf numFmtId="0" fontId="3" fillId="0" borderId="2" xfId="2" applyFont="1" applyBorder="1"/>
    <xf numFmtId="164" fontId="3" fillId="0" borderId="2" xfId="2" applyNumberFormat="1" applyFont="1" applyBorder="1"/>
    <xf numFmtId="164" fontId="3" fillId="0" borderId="0" xfId="2" applyNumberFormat="1" applyFont="1"/>
    <xf numFmtId="0" fontId="3" fillId="0" borderId="1" xfId="2" applyFont="1" applyBorder="1"/>
    <xf numFmtId="164" fontId="3" fillId="0" borderId="1" xfId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S40"/>
  <sheetViews>
    <sheetView tabSelected="1" topLeftCell="H1" zoomScale="90" zoomScaleNormal="90" workbookViewId="0">
      <selection activeCell="U7" sqref="U7"/>
    </sheetView>
  </sheetViews>
  <sheetFormatPr defaultColWidth="9.109375" defaultRowHeight="14.4" x14ac:dyDescent="0.3"/>
  <cols>
    <col min="1" max="1" width="5.44140625" style="2" customWidth="1"/>
    <col min="2" max="2" width="32.33203125" style="2" customWidth="1"/>
    <col min="3" max="3" width="19.44140625" style="2" customWidth="1"/>
    <col min="4" max="4" width="20.5546875" style="2" customWidth="1"/>
    <col min="5" max="5" width="7.44140625" style="2" customWidth="1"/>
    <col min="6" max="6" width="6.5546875" style="2" customWidth="1"/>
    <col min="7" max="7" width="38.5546875" style="35" customWidth="1"/>
    <col min="8" max="8" width="23.109375" style="2" bestFit="1" customWidth="1"/>
    <col min="9" max="9" width="21" style="2" bestFit="1" customWidth="1"/>
    <col min="10" max="10" width="9.88671875" style="2" customWidth="1"/>
    <col min="11" max="11" width="7.44140625" style="2" customWidth="1"/>
    <col min="12" max="12" width="40.109375" style="2" customWidth="1"/>
    <col min="13" max="13" width="26.6640625" style="2" customWidth="1"/>
    <col min="14" max="14" width="21" customWidth="1"/>
    <col min="15" max="15" width="21.44140625" customWidth="1"/>
    <col min="16" max="18" width="9.109375" style="2"/>
    <col min="19" max="19" width="11" style="2" bestFit="1" customWidth="1"/>
    <col min="20" max="16384" width="9.109375" style="2"/>
  </cols>
  <sheetData>
    <row r="2" spans="1:19" ht="15" customHeight="1" x14ac:dyDescent="0.3">
      <c r="A2" s="1"/>
      <c r="B2" s="45" t="s">
        <v>36</v>
      </c>
      <c r="C2" s="45"/>
      <c r="D2" s="45"/>
      <c r="F2" s="1"/>
      <c r="G2" s="45" t="s">
        <v>37</v>
      </c>
      <c r="H2" s="45"/>
      <c r="I2" s="45"/>
      <c r="J2" s="3"/>
      <c r="K2" s="4"/>
      <c r="L2" s="45" t="s">
        <v>66</v>
      </c>
      <c r="M2" s="45"/>
      <c r="N2" s="45"/>
      <c r="O2" s="45"/>
      <c r="P2" s="5"/>
    </row>
    <row r="3" spans="1:19" ht="13.8" x14ac:dyDescent="0.3">
      <c r="A3" s="6" t="s">
        <v>0</v>
      </c>
      <c r="B3" s="7" t="s">
        <v>1</v>
      </c>
      <c r="C3" s="8" t="s">
        <v>2</v>
      </c>
      <c r="D3" s="9" t="s">
        <v>3</v>
      </c>
      <c r="F3" s="10" t="s">
        <v>0</v>
      </c>
      <c r="G3" s="10" t="s">
        <v>1</v>
      </c>
      <c r="H3" s="8" t="s">
        <v>38</v>
      </c>
      <c r="I3" s="8" t="s">
        <v>39</v>
      </c>
      <c r="J3" s="11"/>
      <c r="K3" s="10" t="s">
        <v>0</v>
      </c>
      <c r="L3" s="12" t="s">
        <v>1</v>
      </c>
      <c r="M3" s="13" t="s">
        <v>40</v>
      </c>
      <c r="N3" s="13" t="s">
        <v>63</v>
      </c>
      <c r="O3" s="13" t="s">
        <v>67</v>
      </c>
      <c r="P3" s="39" t="s">
        <v>62</v>
      </c>
      <c r="Q3" s="39" t="s">
        <v>68</v>
      </c>
    </row>
    <row r="4" spans="1:19" x14ac:dyDescent="0.3">
      <c r="A4" s="1">
        <v>1</v>
      </c>
      <c r="B4" s="1" t="s">
        <v>4</v>
      </c>
      <c r="C4" s="14">
        <v>924419833.16000021</v>
      </c>
      <c r="D4" s="14">
        <v>2990066836.7000003</v>
      </c>
      <c r="F4" s="15">
        <v>1</v>
      </c>
      <c r="G4" s="16" t="s">
        <v>41</v>
      </c>
      <c r="H4" s="17">
        <v>1017108281.0599998</v>
      </c>
      <c r="I4" s="17">
        <v>2197035527.2699995</v>
      </c>
      <c r="J4" s="18"/>
      <c r="K4" s="15">
        <v>1</v>
      </c>
      <c r="L4" s="19" t="s">
        <v>41</v>
      </c>
      <c r="M4" s="17">
        <v>1075102402.1199999</v>
      </c>
      <c r="N4" s="40">
        <v>6256323709.6100016</v>
      </c>
      <c r="O4" s="40">
        <v>2201658486.2799988</v>
      </c>
      <c r="P4" s="35">
        <v>-64.809070174899205</v>
      </c>
      <c r="Q4" s="35">
        <v>116.46254654278265</v>
      </c>
      <c r="S4" s="38">
        <f>O4/1000000</f>
        <v>2201.6584862799987</v>
      </c>
    </row>
    <row r="5" spans="1:19" x14ac:dyDescent="0.3">
      <c r="A5" s="1">
        <v>2</v>
      </c>
      <c r="B5" s="1" t="s">
        <v>5</v>
      </c>
      <c r="C5" s="14">
        <v>73573733.799999982</v>
      </c>
      <c r="D5" s="14">
        <v>62145786.739999995</v>
      </c>
      <c r="F5" s="15">
        <v>2</v>
      </c>
      <c r="G5" s="16" t="s">
        <v>42</v>
      </c>
      <c r="H5" s="17">
        <v>195269881.05999994</v>
      </c>
      <c r="I5" s="17">
        <v>447014021.68000025</v>
      </c>
      <c r="J5" s="18"/>
      <c r="K5" s="15">
        <v>2</v>
      </c>
      <c r="L5" s="19" t="s">
        <v>42</v>
      </c>
      <c r="M5" s="17">
        <v>717951766.8499999</v>
      </c>
      <c r="N5" s="40">
        <v>412167787.73000008</v>
      </c>
      <c r="O5" s="40">
        <v>523560472.00000006</v>
      </c>
      <c r="P5" s="35">
        <v>27.02605288091322</v>
      </c>
      <c r="Q5" s="35">
        <v>168.12146817415604</v>
      </c>
      <c r="S5" s="38">
        <f t="shared" ref="S5:S28" si="0">O5/1000000</f>
        <v>523.560472</v>
      </c>
    </row>
    <row r="6" spans="1:19" x14ac:dyDescent="0.3">
      <c r="A6" s="1">
        <v>3</v>
      </c>
      <c r="B6" s="1" t="s">
        <v>6</v>
      </c>
      <c r="C6" s="14">
        <v>9255990682.3699932</v>
      </c>
      <c r="D6" s="14">
        <v>60007244969.980011</v>
      </c>
      <c r="F6" s="15">
        <v>3</v>
      </c>
      <c r="G6" s="16" t="s">
        <v>43</v>
      </c>
      <c r="H6" s="17">
        <v>28550373.689999998</v>
      </c>
      <c r="I6" s="17">
        <v>189449123.18000001</v>
      </c>
      <c r="J6" s="18"/>
      <c r="K6" s="15">
        <v>3</v>
      </c>
      <c r="L6" s="19" t="s">
        <v>43</v>
      </c>
      <c r="M6" s="17">
        <v>37994665.019999996</v>
      </c>
      <c r="N6" s="40">
        <v>25912096</v>
      </c>
      <c r="O6" s="40">
        <v>12332860.07</v>
      </c>
      <c r="P6" s="35">
        <v>-52.405007800218087</v>
      </c>
      <c r="Q6" s="35">
        <v>-56.803157100813408</v>
      </c>
      <c r="S6" s="38">
        <f t="shared" si="0"/>
        <v>12.332860070000001</v>
      </c>
    </row>
    <row r="7" spans="1:19" x14ac:dyDescent="0.3">
      <c r="A7" s="1">
        <v>4</v>
      </c>
      <c r="B7" s="1" t="s">
        <v>7</v>
      </c>
      <c r="C7" s="14">
        <v>23259571398.100002</v>
      </c>
      <c r="D7" s="14">
        <v>7147540292.5500002</v>
      </c>
      <c r="F7" s="15">
        <v>4</v>
      </c>
      <c r="G7" s="16" t="s">
        <v>44</v>
      </c>
      <c r="H7" s="17">
        <v>11325248831.720001</v>
      </c>
      <c r="I7" s="17">
        <v>3154117867.6299987</v>
      </c>
      <c r="J7" s="18"/>
      <c r="K7" s="15">
        <v>4</v>
      </c>
      <c r="L7" s="19" t="s">
        <v>44</v>
      </c>
      <c r="M7" s="17">
        <v>3517159147.3300018</v>
      </c>
      <c r="N7" s="40">
        <v>3228548362.6900015</v>
      </c>
      <c r="O7" s="40">
        <v>2560073944.5199981</v>
      </c>
      <c r="P7" s="35">
        <v>-20.705107778315444</v>
      </c>
      <c r="Q7" s="35">
        <v>-77.39498723110006</v>
      </c>
      <c r="S7" s="38">
        <f t="shared" si="0"/>
        <v>2560.0739445199979</v>
      </c>
    </row>
    <row r="8" spans="1:19" x14ac:dyDescent="0.3">
      <c r="A8" s="1">
        <v>5</v>
      </c>
      <c r="B8" s="1" t="s">
        <v>8</v>
      </c>
      <c r="C8" s="14">
        <v>2976931859.2400026</v>
      </c>
      <c r="D8" s="14">
        <v>5075669091.1899986</v>
      </c>
      <c r="F8" s="15">
        <v>5</v>
      </c>
      <c r="G8" s="16" t="s">
        <v>45</v>
      </c>
      <c r="H8" s="17">
        <v>4156069515.1300001</v>
      </c>
      <c r="I8" s="17">
        <v>2721447798.4300003</v>
      </c>
      <c r="J8" s="18"/>
      <c r="K8" s="15">
        <v>5</v>
      </c>
      <c r="L8" s="19" t="s">
        <v>45</v>
      </c>
      <c r="M8" s="17">
        <v>2405990718.4499998</v>
      </c>
      <c r="N8" s="40">
        <v>5830877783.2399979</v>
      </c>
      <c r="O8" s="40">
        <v>10226265443.590002</v>
      </c>
      <c r="P8" s="35">
        <v>75.381234588450823</v>
      </c>
      <c r="Q8" s="35">
        <v>146.05616932925938</v>
      </c>
      <c r="S8" s="38">
        <f t="shared" si="0"/>
        <v>10226.265443590002</v>
      </c>
    </row>
    <row r="9" spans="1:19" x14ac:dyDescent="0.3">
      <c r="A9" s="1">
        <v>6</v>
      </c>
      <c r="B9" s="1" t="s">
        <v>9</v>
      </c>
      <c r="C9" s="14">
        <v>354357162.46000004</v>
      </c>
      <c r="D9" s="14">
        <v>310430418.29000002</v>
      </c>
      <c r="F9" s="15">
        <v>6</v>
      </c>
      <c r="G9" s="16" t="s">
        <v>46</v>
      </c>
      <c r="H9" s="17">
        <v>4825926417.5199995</v>
      </c>
      <c r="I9" s="17">
        <v>3604371345.7200003</v>
      </c>
      <c r="J9" s="18"/>
      <c r="K9" s="15">
        <v>6</v>
      </c>
      <c r="L9" s="19" t="s">
        <v>46</v>
      </c>
      <c r="M9" s="17">
        <v>2071057966.2</v>
      </c>
      <c r="N9" s="40">
        <v>3381662060.2700014</v>
      </c>
      <c r="O9" s="40">
        <v>6537746644.6700001</v>
      </c>
      <c r="P9" s="35">
        <v>93.32939034564582</v>
      </c>
      <c r="Q9" s="35">
        <v>35.471328798869052</v>
      </c>
      <c r="S9" s="38">
        <f t="shared" si="0"/>
        <v>6537.74664467</v>
      </c>
    </row>
    <row r="10" spans="1:19" x14ac:dyDescent="0.3">
      <c r="A10" s="1">
        <v>7</v>
      </c>
      <c r="B10" s="1" t="s">
        <v>10</v>
      </c>
      <c r="C10" s="14">
        <v>13498999034.660011</v>
      </c>
      <c r="D10" s="14">
        <v>23650733866.509995</v>
      </c>
      <c r="F10" s="15">
        <v>7</v>
      </c>
      <c r="G10" s="16" t="s">
        <v>47</v>
      </c>
      <c r="H10" s="17">
        <v>4039133460.5100012</v>
      </c>
      <c r="I10" s="17">
        <v>5384869803.4100037</v>
      </c>
      <c r="J10" s="18"/>
      <c r="K10" s="15">
        <v>7</v>
      </c>
      <c r="L10" s="19" t="s">
        <v>47</v>
      </c>
      <c r="M10" s="17">
        <v>7483904927.8199997</v>
      </c>
      <c r="N10" s="40">
        <v>9145849553.0599995</v>
      </c>
      <c r="O10" s="40">
        <v>8905900428.3399963</v>
      </c>
      <c r="P10" s="35">
        <v>-2.6235848657681138</v>
      </c>
      <c r="Q10" s="35">
        <v>120.49037288348212</v>
      </c>
      <c r="S10" s="38">
        <f t="shared" si="0"/>
        <v>8905.9004283399972</v>
      </c>
    </row>
    <row r="11" spans="1:19" x14ac:dyDescent="0.3">
      <c r="A11" s="1">
        <v>8</v>
      </c>
      <c r="B11" s="1" t="s">
        <v>11</v>
      </c>
      <c r="C11" s="14">
        <v>568849352.24000013</v>
      </c>
      <c r="D11" s="14">
        <v>1462841377.9400005</v>
      </c>
      <c r="F11" s="15">
        <v>8</v>
      </c>
      <c r="G11" s="16" t="s">
        <v>48</v>
      </c>
      <c r="H11" s="17">
        <v>3812129838.2199969</v>
      </c>
      <c r="I11" s="17">
        <v>3750747425.0400028</v>
      </c>
      <c r="J11" s="18"/>
      <c r="K11" s="15">
        <v>8</v>
      </c>
      <c r="L11" s="19" t="s">
        <v>48</v>
      </c>
      <c r="M11" s="17">
        <v>5242160704.1400013</v>
      </c>
      <c r="N11" s="40">
        <v>4321814510.9400015</v>
      </c>
      <c r="O11" s="40">
        <v>4899214558.4500036</v>
      </c>
      <c r="P11" s="35">
        <v>13.360130242711787</v>
      </c>
      <c r="Q11" s="35">
        <v>28.516466289553264</v>
      </c>
      <c r="S11" s="38">
        <f t="shared" si="0"/>
        <v>4899.214558450004</v>
      </c>
    </row>
    <row r="12" spans="1:19" x14ac:dyDescent="0.3">
      <c r="A12" s="1">
        <v>9</v>
      </c>
      <c r="B12" s="1" t="s">
        <v>12</v>
      </c>
      <c r="C12" s="14">
        <v>6353628059.680006</v>
      </c>
      <c r="D12" s="14">
        <v>4902994754.9999962</v>
      </c>
      <c r="F12" s="15">
        <v>9</v>
      </c>
      <c r="G12" s="16" t="s">
        <v>49</v>
      </c>
      <c r="H12" s="17">
        <v>2800357370.4100008</v>
      </c>
      <c r="I12" s="17">
        <v>5171835670.7999992</v>
      </c>
      <c r="J12" s="18"/>
      <c r="K12" s="15">
        <v>9</v>
      </c>
      <c r="L12" s="19" t="s">
        <v>49</v>
      </c>
      <c r="M12" s="17">
        <v>3426076904.9900031</v>
      </c>
      <c r="N12" s="40">
        <v>9598877508.2899971</v>
      </c>
      <c r="O12" s="40">
        <v>12335446824.32</v>
      </c>
      <c r="P12" s="35">
        <v>28.509263855764246</v>
      </c>
      <c r="Q12" s="35">
        <v>340.49545085433027</v>
      </c>
      <c r="S12" s="38">
        <f t="shared" si="0"/>
        <v>12335.446824319999</v>
      </c>
    </row>
    <row r="13" spans="1:19" x14ac:dyDescent="0.3">
      <c r="A13" s="1">
        <v>10</v>
      </c>
      <c r="B13" s="1" t="s">
        <v>13</v>
      </c>
      <c r="C13" s="14">
        <v>805954085.83000004</v>
      </c>
      <c r="D13" s="14">
        <v>8380295428.4100008</v>
      </c>
      <c r="F13" s="15">
        <v>10</v>
      </c>
      <c r="G13" s="16" t="s">
        <v>50</v>
      </c>
      <c r="H13" s="17">
        <v>32872315387.360069</v>
      </c>
      <c r="I13" s="17">
        <v>31058528503.080006</v>
      </c>
      <c r="J13" s="18"/>
      <c r="K13" s="15">
        <v>10</v>
      </c>
      <c r="L13" s="19" t="s">
        <v>50</v>
      </c>
      <c r="M13" s="17">
        <v>25508688436.19001</v>
      </c>
      <c r="N13" s="40">
        <v>94983529475.269882</v>
      </c>
      <c r="O13" s="40">
        <v>42554904258.999962</v>
      </c>
      <c r="P13" s="35">
        <v>-55.197596368452864</v>
      </c>
      <c r="Q13" s="35">
        <v>29.455147158155469</v>
      </c>
      <c r="S13" s="38">
        <f t="shared" si="0"/>
        <v>42554.904258999959</v>
      </c>
    </row>
    <row r="14" spans="1:19" x14ac:dyDescent="0.3">
      <c r="A14" s="1">
        <v>11</v>
      </c>
      <c r="B14" s="1" t="s">
        <v>14</v>
      </c>
      <c r="C14" s="14">
        <v>789833476.96999979</v>
      </c>
      <c r="D14" s="14">
        <v>2849753470.4199996</v>
      </c>
      <c r="F14" s="15">
        <v>11</v>
      </c>
      <c r="G14" s="16" t="s">
        <v>51</v>
      </c>
      <c r="H14" s="17">
        <v>2153296789.6300006</v>
      </c>
      <c r="I14" s="17">
        <v>2831044672.9699998</v>
      </c>
      <c r="J14" s="18"/>
      <c r="K14" s="15">
        <v>11</v>
      </c>
      <c r="L14" s="19" t="s">
        <v>51</v>
      </c>
      <c r="M14" s="17">
        <v>2160746424.7200017</v>
      </c>
      <c r="N14" s="40">
        <v>4666712284.5500011</v>
      </c>
      <c r="O14" s="40">
        <v>4106576359.4600005</v>
      </c>
      <c r="P14" s="35">
        <v>-12.002795350046158</v>
      </c>
      <c r="Q14" s="35">
        <v>90.711116982886068</v>
      </c>
      <c r="S14" s="38">
        <f t="shared" si="0"/>
        <v>4106.5763594600003</v>
      </c>
    </row>
    <row r="15" spans="1:19" x14ac:dyDescent="0.3">
      <c r="A15" s="1">
        <v>12</v>
      </c>
      <c r="B15" s="1" t="s">
        <v>15</v>
      </c>
      <c r="C15" s="14">
        <v>221668579.13</v>
      </c>
      <c r="D15" s="14">
        <v>182125458.86000004</v>
      </c>
      <c r="F15" s="15">
        <v>12</v>
      </c>
      <c r="G15" s="16" t="s">
        <v>52</v>
      </c>
      <c r="H15" s="17">
        <v>53363830297.510063</v>
      </c>
      <c r="I15" s="17">
        <v>51050942200.799988</v>
      </c>
      <c r="J15" s="18"/>
      <c r="K15" s="15">
        <v>12</v>
      </c>
      <c r="L15" s="19" t="s">
        <v>52</v>
      </c>
      <c r="M15" s="17">
        <v>29347577789.520016</v>
      </c>
      <c r="N15" s="40">
        <v>155737512423.05002</v>
      </c>
      <c r="O15" s="40">
        <v>131968997533.5</v>
      </c>
      <c r="P15" s="35">
        <v>-15.261907372055949</v>
      </c>
      <c r="Q15" s="35">
        <v>147.30045950179411</v>
      </c>
      <c r="S15" s="38">
        <f t="shared" si="0"/>
        <v>131968.99753349999</v>
      </c>
    </row>
    <row r="16" spans="1:19" x14ac:dyDescent="0.3">
      <c r="A16" s="1">
        <v>13</v>
      </c>
      <c r="B16" s="1" t="s">
        <v>16</v>
      </c>
      <c r="C16" s="14">
        <v>34403394.259999998</v>
      </c>
      <c r="D16" s="14">
        <v>12489746151.369999</v>
      </c>
      <c r="F16" s="15">
        <v>13</v>
      </c>
      <c r="G16" s="16" t="s">
        <v>53</v>
      </c>
      <c r="H16" s="17">
        <v>58721285385.44001</v>
      </c>
      <c r="I16" s="17">
        <v>45092468387.099983</v>
      </c>
      <c r="J16" s="18"/>
      <c r="K16" s="15">
        <v>13</v>
      </c>
      <c r="L16" s="19" t="s">
        <v>53</v>
      </c>
      <c r="M16" s="17">
        <v>44564114112.670029</v>
      </c>
      <c r="N16" s="40">
        <v>174682190641.09003</v>
      </c>
      <c r="O16" s="40">
        <v>138951906659.20004</v>
      </c>
      <c r="P16" s="35">
        <v>-20.454451510344896</v>
      </c>
      <c r="Q16" s="35">
        <v>136.62953858577026</v>
      </c>
      <c r="S16" s="38">
        <f t="shared" si="0"/>
        <v>138951.90665920003</v>
      </c>
    </row>
    <row r="17" spans="1:19" x14ac:dyDescent="0.3">
      <c r="A17" s="1">
        <v>14</v>
      </c>
      <c r="B17" s="1" t="s">
        <v>17</v>
      </c>
      <c r="C17" s="14">
        <v>14609988315.580009</v>
      </c>
      <c r="D17" s="14">
        <v>17166971138.340006</v>
      </c>
      <c r="F17" s="15">
        <v>14</v>
      </c>
      <c r="G17" s="16" t="s">
        <v>54</v>
      </c>
      <c r="H17" s="17">
        <v>33589423179.519981</v>
      </c>
      <c r="I17" s="17">
        <v>31049049574.450005</v>
      </c>
      <c r="J17" s="18"/>
      <c r="K17" s="15">
        <v>14</v>
      </c>
      <c r="L17" s="19" t="s">
        <v>54</v>
      </c>
      <c r="M17" s="17">
        <v>24379792511.869984</v>
      </c>
      <c r="N17" s="40">
        <v>50170247750.46003</v>
      </c>
      <c r="O17" s="40">
        <v>39701194432.359978</v>
      </c>
      <c r="P17" s="35">
        <v>-20.867055251892907</v>
      </c>
      <c r="Q17" s="35">
        <v>18.195523097182686</v>
      </c>
      <c r="S17" s="38">
        <f t="shared" si="0"/>
        <v>39701.194432359975</v>
      </c>
    </row>
    <row r="18" spans="1:19" x14ac:dyDescent="0.3">
      <c r="A18" s="1">
        <v>15</v>
      </c>
      <c r="B18" s="1" t="s">
        <v>18</v>
      </c>
      <c r="C18" s="14">
        <v>408255326.71999997</v>
      </c>
      <c r="D18" s="14">
        <v>190949568.77999997</v>
      </c>
      <c r="F18" s="15">
        <v>15</v>
      </c>
      <c r="G18" s="16" t="s">
        <v>55</v>
      </c>
      <c r="H18" s="17">
        <v>13320061298.130009</v>
      </c>
      <c r="I18" s="17">
        <v>18285300375.449997</v>
      </c>
      <c r="J18" s="18"/>
      <c r="K18" s="15">
        <v>15</v>
      </c>
      <c r="L18" s="19" t="s">
        <v>55</v>
      </c>
      <c r="M18" s="17">
        <v>14922317134.91</v>
      </c>
      <c r="N18" s="40">
        <v>23890461806.790009</v>
      </c>
      <c r="O18" s="40">
        <v>18179598725.579994</v>
      </c>
      <c r="P18" s="35">
        <v>-23.90436454261803</v>
      </c>
      <c r="Q18" s="35">
        <v>36.482845826934842</v>
      </c>
      <c r="S18" s="38">
        <f t="shared" si="0"/>
        <v>18179.598725579996</v>
      </c>
    </row>
    <row r="19" spans="1:19" x14ac:dyDescent="0.3">
      <c r="A19" s="1">
        <v>16</v>
      </c>
      <c r="B19" s="1" t="s">
        <v>19</v>
      </c>
      <c r="C19" s="14">
        <v>1892967953.2399995</v>
      </c>
      <c r="D19" s="14">
        <v>2028220180.4800005</v>
      </c>
      <c r="F19" s="15">
        <v>16</v>
      </c>
      <c r="G19" s="16" t="s">
        <v>56</v>
      </c>
      <c r="H19" s="17">
        <v>3702240563.9500003</v>
      </c>
      <c r="I19" s="17">
        <v>5607629606.8100023</v>
      </c>
      <c r="J19" s="18"/>
      <c r="K19" s="15">
        <v>16</v>
      </c>
      <c r="L19" s="19" t="s">
        <v>56</v>
      </c>
      <c r="M19" s="17">
        <v>2958829560.8400006</v>
      </c>
      <c r="N19" s="40">
        <v>6742003559.4799976</v>
      </c>
      <c r="O19" s="40">
        <v>5271445816.4700069</v>
      </c>
      <c r="P19" s="35">
        <v>-21.811880252454408</v>
      </c>
      <c r="Q19" s="35">
        <v>42.385286029219756</v>
      </c>
      <c r="S19" s="38">
        <f t="shared" si="0"/>
        <v>5271.4458164700072</v>
      </c>
    </row>
    <row r="20" spans="1:19" x14ac:dyDescent="0.3">
      <c r="A20" s="1">
        <v>17</v>
      </c>
      <c r="B20" s="1" t="s">
        <v>20</v>
      </c>
      <c r="C20" s="14">
        <v>15356262633.489998</v>
      </c>
      <c r="D20" s="14">
        <v>8241082551.4799967</v>
      </c>
      <c r="F20" s="15">
        <v>17</v>
      </c>
      <c r="G20" s="16" t="s">
        <v>57</v>
      </c>
      <c r="H20" s="17">
        <v>18277395806.340042</v>
      </c>
      <c r="I20" s="17">
        <v>23661158356.330002</v>
      </c>
      <c r="J20" s="18"/>
      <c r="K20" s="15">
        <v>17</v>
      </c>
      <c r="L20" s="19" t="s">
        <v>57</v>
      </c>
      <c r="M20" s="17">
        <v>21660775287.300014</v>
      </c>
      <c r="N20" s="40">
        <v>22919580771.310032</v>
      </c>
      <c r="O20" s="40">
        <v>23671942759.949986</v>
      </c>
      <c r="P20" s="35">
        <v>3.2826167116535299</v>
      </c>
      <c r="Q20" s="35">
        <v>29.514855457355083</v>
      </c>
      <c r="S20" s="38">
        <f t="shared" si="0"/>
        <v>23671.942759949987</v>
      </c>
    </row>
    <row r="21" spans="1:19" x14ac:dyDescent="0.3">
      <c r="A21" s="1">
        <v>18</v>
      </c>
      <c r="B21" s="1" t="s">
        <v>21</v>
      </c>
      <c r="C21" s="14">
        <v>16254491474.489986</v>
      </c>
      <c r="D21" s="14">
        <v>87268147945.430008</v>
      </c>
      <c r="F21" s="15">
        <v>18</v>
      </c>
      <c r="G21" s="16" t="s">
        <v>58</v>
      </c>
      <c r="H21" s="17">
        <v>1427874995.509999</v>
      </c>
      <c r="I21" s="17">
        <v>1684778141.5999987</v>
      </c>
      <c r="J21" s="18"/>
      <c r="K21" s="15">
        <v>18</v>
      </c>
      <c r="L21" s="19" t="s">
        <v>58</v>
      </c>
      <c r="M21" s="17">
        <v>987164181.09000039</v>
      </c>
      <c r="N21" s="40">
        <v>2492550928.2800007</v>
      </c>
      <c r="O21" s="40">
        <v>2496640300.5700006</v>
      </c>
      <c r="P21" s="35">
        <v>0.16406374062822859</v>
      </c>
      <c r="Q21" s="35">
        <v>74.850060994188567</v>
      </c>
      <c r="S21" s="38">
        <f t="shared" si="0"/>
        <v>2496.6403005700008</v>
      </c>
    </row>
    <row r="22" spans="1:19" x14ac:dyDescent="0.3">
      <c r="A22" s="1">
        <v>19</v>
      </c>
      <c r="B22" s="1" t="s">
        <v>22</v>
      </c>
      <c r="C22" s="14">
        <v>557231418.32999992</v>
      </c>
      <c r="D22" s="14">
        <v>84617742.849999994</v>
      </c>
      <c r="F22" s="15">
        <v>19</v>
      </c>
      <c r="G22" s="16" t="s">
        <v>59</v>
      </c>
      <c r="H22" s="17">
        <v>10667955286.6</v>
      </c>
      <c r="I22" s="17">
        <v>10885125879.070004</v>
      </c>
      <c r="J22" s="18"/>
      <c r="K22" s="15">
        <v>19</v>
      </c>
      <c r="L22" s="19" t="s">
        <v>59</v>
      </c>
      <c r="M22" s="17">
        <v>7963777111.6000032</v>
      </c>
      <c r="N22" s="40">
        <v>34967081056.080002</v>
      </c>
      <c r="O22" s="40">
        <v>13339518482.810009</v>
      </c>
      <c r="P22" s="35">
        <v>-61.85120953786172</v>
      </c>
      <c r="Q22" s="35">
        <v>25.042879581298539</v>
      </c>
      <c r="S22" s="38">
        <f t="shared" si="0"/>
        <v>13339.518482810008</v>
      </c>
    </row>
    <row r="23" spans="1:19" x14ac:dyDescent="0.3">
      <c r="A23" s="1">
        <v>20</v>
      </c>
      <c r="B23" s="1" t="s">
        <v>23</v>
      </c>
      <c r="C23" s="14">
        <v>958429933.3499999</v>
      </c>
      <c r="D23" s="14">
        <v>1597655025.9400005</v>
      </c>
      <c r="F23" s="15">
        <v>20</v>
      </c>
      <c r="G23" s="16" t="s">
        <v>60</v>
      </c>
      <c r="H23" s="17">
        <v>260614911.19999999</v>
      </c>
      <c r="I23" s="17">
        <v>328578887.95000005</v>
      </c>
      <c r="J23" s="18"/>
      <c r="K23" s="15">
        <v>20</v>
      </c>
      <c r="L23" s="19" t="s">
        <v>60</v>
      </c>
      <c r="M23" s="17">
        <v>398809467.56</v>
      </c>
      <c r="N23" s="40">
        <v>742856818.81999993</v>
      </c>
      <c r="O23" s="40">
        <v>261847215.75999993</v>
      </c>
      <c r="P23" s="35">
        <v>-64.751320964390644</v>
      </c>
      <c r="Q23" s="35">
        <v>0.47284499352926446</v>
      </c>
      <c r="S23" s="38">
        <f t="shared" si="0"/>
        <v>261.84721575999993</v>
      </c>
    </row>
    <row r="24" spans="1:19" x14ac:dyDescent="0.3">
      <c r="A24" s="1">
        <v>21</v>
      </c>
      <c r="B24" s="1" t="s">
        <v>24</v>
      </c>
      <c r="C24" s="14">
        <v>204084930.24999997</v>
      </c>
      <c r="D24" s="14">
        <v>64295944.410000004</v>
      </c>
      <c r="F24" s="15">
        <v>21</v>
      </c>
      <c r="G24" s="16" t="s">
        <v>61</v>
      </c>
      <c r="H24" s="17">
        <v>9385711866.0700073</v>
      </c>
      <c r="I24" s="17">
        <v>10691074302.719992</v>
      </c>
      <c r="J24" s="18"/>
      <c r="K24" s="15">
        <v>21</v>
      </c>
      <c r="L24" s="19" t="s">
        <v>61</v>
      </c>
      <c r="M24" s="17">
        <v>8298983044.2099943</v>
      </c>
      <c r="N24" s="40">
        <v>19813561408.019955</v>
      </c>
      <c r="O24" s="40">
        <v>14463239091.64999</v>
      </c>
      <c r="P24" s="35">
        <v>-27.00333476749066</v>
      </c>
      <c r="Q24" s="35">
        <v>54.098477537282939</v>
      </c>
      <c r="S24" s="38">
        <f t="shared" si="0"/>
        <v>14463.23909164999</v>
      </c>
    </row>
    <row r="25" spans="1:19" ht="13.8" x14ac:dyDescent="0.3">
      <c r="A25" s="1">
        <v>22</v>
      </c>
      <c r="B25" s="1" t="s">
        <v>25</v>
      </c>
      <c r="C25" s="14">
        <v>18170418658.139935</v>
      </c>
      <c r="D25" s="14">
        <v>130093965646.22005</v>
      </c>
      <c r="F25" s="16"/>
      <c r="G25" s="7" t="s">
        <v>32</v>
      </c>
      <c r="H25" s="20">
        <v>269941799736.58014</v>
      </c>
      <c r="I25" s="20">
        <v>258846567471.48993</v>
      </c>
      <c r="J25" s="21"/>
      <c r="K25" s="16"/>
      <c r="L25" s="22" t="s">
        <v>32</v>
      </c>
      <c r="M25" s="23">
        <v>209128974265.40005</v>
      </c>
      <c r="N25" s="23">
        <v>634010322295.02991</v>
      </c>
      <c r="O25" s="23">
        <v>483170011298.54999</v>
      </c>
      <c r="P25" s="35">
        <v>-23.79145980627867</v>
      </c>
      <c r="Q25" s="35">
        <v>78.990438594558654</v>
      </c>
      <c r="S25" s="38">
        <f t="shared" si="0"/>
        <v>483170.01129855</v>
      </c>
    </row>
    <row r="26" spans="1:19" ht="13.8" x14ac:dyDescent="0.3">
      <c r="A26" s="1">
        <v>23</v>
      </c>
      <c r="B26" s="1" t="s">
        <v>26</v>
      </c>
      <c r="C26" s="14">
        <v>1080753560.3799999</v>
      </c>
      <c r="D26" s="14">
        <v>3345317454.2199998</v>
      </c>
      <c r="F26" s="16"/>
      <c r="G26" s="24" t="s">
        <v>33</v>
      </c>
      <c r="H26" s="24"/>
      <c r="I26" s="24"/>
      <c r="J26" s="25"/>
      <c r="K26" s="16"/>
      <c r="L26" s="26" t="s">
        <v>33</v>
      </c>
      <c r="M26" s="24"/>
      <c r="N26" s="24"/>
      <c r="O26" s="24"/>
      <c r="P26" s="35"/>
      <c r="Q26" s="35"/>
      <c r="S26" s="38">
        <f t="shared" si="0"/>
        <v>0</v>
      </c>
    </row>
    <row r="27" spans="1:19" ht="13.8" x14ac:dyDescent="0.3">
      <c r="A27" s="1">
        <v>24</v>
      </c>
      <c r="B27" s="1" t="s">
        <v>27</v>
      </c>
      <c r="C27" s="14">
        <v>271025879.63000005</v>
      </c>
      <c r="D27" s="14">
        <v>2762023034.2600002</v>
      </c>
      <c r="F27" s="16"/>
      <c r="G27" s="27" t="s">
        <v>34</v>
      </c>
      <c r="H27" s="28">
        <v>202581408324.48682</v>
      </c>
      <c r="I27" s="28">
        <v>88963487032.586914</v>
      </c>
      <c r="J27" s="29"/>
      <c r="K27" s="28"/>
      <c r="L27" s="30" t="s">
        <v>34</v>
      </c>
      <c r="M27" s="28">
        <v>342402884166.46643</v>
      </c>
      <c r="N27" s="28">
        <v>80394512430.03418</v>
      </c>
      <c r="O27" s="28">
        <v>327023048950.02802</v>
      </c>
      <c r="P27" s="35">
        <v>306.77284937156617</v>
      </c>
      <c r="Q27" s="35">
        <v>61.427966986099513</v>
      </c>
      <c r="S27" s="38">
        <f t="shared" si="0"/>
        <v>327023.04895002802</v>
      </c>
    </row>
    <row r="28" spans="1:19" ht="13.8" x14ac:dyDescent="0.3">
      <c r="A28" s="1">
        <v>25</v>
      </c>
      <c r="B28" s="1" t="s">
        <v>28</v>
      </c>
      <c r="C28" s="14">
        <v>17349027470.239952</v>
      </c>
      <c r="D28" s="14">
        <v>11437951293.940001</v>
      </c>
      <c r="F28" s="16"/>
      <c r="G28" s="31" t="s">
        <v>35</v>
      </c>
      <c r="H28" s="32">
        <f>SUM(H25:H27)</f>
        <v>472523208061.06696</v>
      </c>
      <c r="I28" s="32">
        <f>SUM(I25:I27)</f>
        <v>347810054504.07684</v>
      </c>
      <c r="J28" s="33"/>
      <c r="K28" s="32"/>
      <c r="L28" s="34" t="s">
        <v>35</v>
      </c>
      <c r="M28" s="32">
        <v>551531858431.86646</v>
      </c>
      <c r="N28" s="32">
        <v>714404834725.06409</v>
      </c>
      <c r="O28" s="32">
        <v>810193060248.578</v>
      </c>
      <c r="P28" s="35">
        <v>13.408115520435636</v>
      </c>
      <c r="Q28" s="35">
        <v>71.461008988974783</v>
      </c>
      <c r="S28" s="38">
        <f t="shared" si="0"/>
        <v>810193.06024857797</v>
      </c>
    </row>
    <row r="29" spans="1:19" ht="13.8" x14ac:dyDescent="0.3">
      <c r="A29" s="1">
        <v>26</v>
      </c>
      <c r="B29" s="1" t="s">
        <v>29</v>
      </c>
      <c r="C29" s="14">
        <v>1598344366.74</v>
      </c>
      <c r="D29" s="14">
        <v>1673267976.9299998</v>
      </c>
      <c r="F29" s="16"/>
      <c r="G29" s="44" t="s">
        <v>64</v>
      </c>
      <c r="H29" s="41"/>
      <c r="I29" s="41"/>
      <c r="J29" s="41"/>
      <c r="K29" s="41"/>
      <c r="L29" s="41" t="s">
        <v>65</v>
      </c>
      <c r="M29" s="42"/>
      <c r="N29" s="42"/>
      <c r="O29" s="43"/>
    </row>
    <row r="30" spans="1:19" ht="13.8" x14ac:dyDescent="0.3">
      <c r="A30" s="1">
        <v>27</v>
      </c>
      <c r="B30" s="1" t="s">
        <v>30</v>
      </c>
      <c r="C30" s="14">
        <v>13492622.99</v>
      </c>
      <c r="D30" s="14">
        <v>27227080.030000001</v>
      </c>
      <c r="M30" s="36"/>
      <c r="N30" s="36"/>
      <c r="O30" s="36"/>
    </row>
    <row r="31" spans="1:19" x14ac:dyDescent="0.3">
      <c r="A31" s="1">
        <v>28</v>
      </c>
      <c r="B31" s="1" t="s">
        <v>31</v>
      </c>
      <c r="C31" s="14">
        <v>4483225417.8899965</v>
      </c>
      <c r="D31" s="14">
        <v>22242631559.269993</v>
      </c>
    </row>
    <row r="32" spans="1:19" x14ac:dyDescent="0.3">
      <c r="A32" s="1"/>
      <c r="B32" s="7" t="s">
        <v>32</v>
      </c>
      <c r="C32" s="9">
        <v>152326180613.35989</v>
      </c>
      <c r="D32" s="9">
        <v>417735912046.54004</v>
      </c>
      <c r="E32" s="36"/>
    </row>
    <row r="33" spans="1:5" x14ac:dyDescent="0.3">
      <c r="A33" s="1"/>
      <c r="B33" s="24" t="s">
        <v>33</v>
      </c>
      <c r="C33" s="37">
        <v>55850994381.000183</v>
      </c>
      <c r="D33" s="37">
        <v>2724981883.6034546</v>
      </c>
      <c r="E33" s="36"/>
    </row>
    <row r="34" spans="1:5" x14ac:dyDescent="0.3">
      <c r="A34" s="1"/>
      <c r="B34" s="27" t="s">
        <v>34</v>
      </c>
      <c r="C34" s="28">
        <v>184474096834.0918</v>
      </c>
      <c r="D34" s="28">
        <v>51605506069.856506</v>
      </c>
      <c r="E34" s="36"/>
    </row>
    <row r="35" spans="1:5" x14ac:dyDescent="0.3">
      <c r="A35" s="1"/>
      <c r="B35" s="31" t="s">
        <v>35</v>
      </c>
      <c r="C35" s="32">
        <f>SUM(C32:C34)</f>
        <v>392651271828.4519</v>
      </c>
      <c r="D35" s="32">
        <f>SUM(D32:D34)</f>
        <v>472066400000</v>
      </c>
      <c r="E35" s="36"/>
    </row>
    <row r="37" spans="1:5" x14ac:dyDescent="0.3">
      <c r="B37" s="38"/>
      <c r="C37" s="35"/>
      <c r="D37" s="35"/>
    </row>
    <row r="38" spans="1:5" x14ac:dyDescent="0.3">
      <c r="B38" s="35"/>
      <c r="C38" s="35"/>
      <c r="D38" s="35"/>
    </row>
    <row r="40" spans="1:5" x14ac:dyDescent="0.3">
      <c r="C40" s="38"/>
      <c r="D40" s="38"/>
    </row>
  </sheetData>
  <mergeCells count="3">
    <mergeCell ref="B2:D2"/>
    <mergeCell ref="G2:I2"/>
    <mergeCell ref="L2:O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2021-Q3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2022-05-25T16:37:43Z</dcterms:created>
  <dcterms:modified xsi:type="dcterms:W3CDTF">2022-12-11T22:03:16Z</dcterms:modified>
</cp:coreProperties>
</file>